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25" yWindow="570" windowWidth="15480" windowHeight="9780" tabRatio="789"/>
  </bookViews>
  <sheets>
    <sheet name="осн мерп" sheetId="2" r:id="rId1"/>
  </sheets>
  <definedNames>
    <definedName name="_xlnm._FilterDatabase" localSheetId="0" hidden="1">'осн мерп'!$A$13:$P$13</definedName>
    <definedName name="_xlnm.Print_Titles" localSheetId="0">'осн мерп'!$12:$13</definedName>
    <definedName name="_xlnm.Print_Area" localSheetId="0">'осн мерп'!$A$1:$H$41</definedName>
  </definedNames>
  <calcPr calcId="125725"/>
</workbook>
</file>

<file path=xl/calcChain.xml><?xml version="1.0" encoding="utf-8"?>
<calcChain xmlns="http://schemas.openxmlformats.org/spreadsheetml/2006/main">
  <c r="F14" i="2"/>
  <c r="F15"/>
  <c r="F49" l="1"/>
  <c r="F48"/>
  <c r="G40" l="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6"/>
</calcChain>
</file>

<file path=xl/sharedStrings.xml><?xml version="1.0" encoding="utf-8"?>
<sst xmlns="http://schemas.openxmlformats.org/spreadsheetml/2006/main" count="67" uniqueCount="45">
  <si>
    <t>Код аналитической программной классификации</t>
  </si>
  <si>
    <t>ГП</t>
  </si>
  <si>
    <t>Пп</t>
  </si>
  <si>
    <t>всего</t>
  </si>
  <si>
    <t>Источник финансирования</t>
  </si>
  <si>
    <t>39</t>
  </si>
  <si>
    <t>1</t>
  </si>
  <si>
    <t>2</t>
  </si>
  <si>
    <t xml:space="preserve">Совершенствование системы комплексной реабилитации и абилитации инвалидов </t>
  </si>
  <si>
    <t xml:space="preserve">Приложение к письму </t>
  </si>
  <si>
    <t>Наименование государственной программы</t>
  </si>
  <si>
    <t>Ответственный исполнитель</t>
  </si>
  <si>
    <t>(указать наименование исполнительного органа государственной власти  Удмуртской Республики)</t>
  </si>
  <si>
    <t>Министерства социальной политики</t>
  </si>
  <si>
    <t>и труда Удмуртской Республики</t>
  </si>
  <si>
    <t>от «____»_______ 2018 года № ____</t>
  </si>
  <si>
    <t>__Министерство социальной политики и труда Удмуртской Республики ____</t>
  </si>
  <si>
    <t xml:space="preserve">Наименование государственной программы, подпрограммы
</t>
  </si>
  <si>
    <t xml:space="preserve">Отношение фактических расходов к оценке расходов, %
</t>
  </si>
  <si>
    <t xml:space="preserve">Оценка расходов, тыс. рублей
фактических
</t>
  </si>
  <si>
    <t xml:space="preserve">оценка расходов (согласно государственной программе)
</t>
  </si>
  <si>
    <t xml:space="preserve">фактические расходы на отчетную дату
</t>
  </si>
  <si>
    <t xml:space="preserve">Доступная среда </t>
  </si>
  <si>
    <t>бюджет Удмуртской Республики, в том числе:</t>
  </si>
  <si>
    <t>субсидии из федерального бюджета</t>
  </si>
  <si>
    <t>субвенции из федерального бюджета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</si>
  <si>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</si>
  <si>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</si>
  <si>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Территориальный фонд обязательного медицинского страхования Удмуртской Республики</t>
  </si>
  <si>
    <t>бюджеты муниципальных образований Удмуртской Республики</t>
  </si>
  <si>
    <t>иные источники</t>
  </si>
  <si>
    <t xml:space="preserve"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</t>
  </si>
  <si>
    <t xml:space="preserve">         Отчет о расходах на реализацию государственной программы
                  за счет всех источников финансирования
                   по состоянию на 01.01.2018</t>
  </si>
  <si>
    <t xml:space="preserve">не освоены средства </t>
  </si>
  <si>
    <t>Министерство здравоохранения Удмуртской Республики</t>
  </si>
  <si>
    <t>экономия заблокирована</t>
  </si>
  <si>
    <t>Министерство труда и миграционной политики Удмуртской Республики</t>
  </si>
  <si>
    <t>Министерство социальной политики и труда Удмуртской Республики</t>
  </si>
  <si>
    <t>лифт, недобросовестный подрядчик</t>
  </si>
  <si>
    <t>остаток от проведения конференций</t>
  </si>
  <si>
    <t>код статьи</t>
  </si>
  <si>
    <t>сумма</t>
  </si>
  <si>
    <t>примечание</t>
  </si>
  <si>
    <t>ИОГВ</t>
  </si>
  <si>
    <t>итого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</si>
</sst>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/>
    <xf numFmtId="165" fontId="2" fillId="0" borderId="1" xfId="0" applyNumberFormat="1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164" fontId="1" fillId="0" borderId="0" xfId="2" applyFont="1" applyFill="1"/>
    <xf numFmtId="4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165" fontId="2" fillId="0" borderId="1" xfId="2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49" fontId="7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7" fillId="0" borderId="0" xfId="0" applyFont="1" applyFill="1" applyAlignment="1"/>
    <xf numFmtId="49" fontId="12" fillId="0" borderId="0" xfId="0" applyNumberFormat="1" applyFont="1" applyFill="1" applyAlignment="1">
      <alignment horizontal="left"/>
    </xf>
    <xf numFmtId="0" fontId="16" fillId="0" borderId="1" xfId="0" applyFont="1" applyFill="1" applyBorder="1" applyAlignment="1">
      <alignment vertical="top" wrapText="1"/>
    </xf>
    <xf numFmtId="166" fontId="17" fillId="0" borderId="1" xfId="0" applyNumberFormat="1" applyFont="1" applyFill="1" applyBorder="1" applyAlignment="1">
      <alignment horizontal="right" vertical="top"/>
    </xf>
    <xf numFmtId="166" fontId="17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9" fontId="1" fillId="0" borderId="1" xfId="3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  <xf numFmtId="165" fontId="18" fillId="0" borderId="1" xfId="0" applyNumberFormat="1" applyFont="1" applyFill="1" applyBorder="1"/>
    <xf numFmtId="49" fontId="16" fillId="0" borderId="2" xfId="0" applyNumberFormat="1" applyFont="1" applyFill="1" applyBorder="1" applyAlignment="1">
      <alignment horizontal="center" vertical="top"/>
    </xf>
    <xf numFmtId="49" fontId="16" fillId="0" borderId="4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3" fillId="0" borderId="8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O49"/>
  <sheetViews>
    <sheetView tabSelected="1" view="pageBreakPreview" topLeftCell="A13" zoomScale="70" zoomScaleNormal="100" zoomScaleSheetLayoutView="70" zoomScalePageLayoutView="70" workbookViewId="0">
      <selection activeCell="G20" sqref="G20"/>
    </sheetView>
  </sheetViews>
  <sheetFormatPr defaultColWidth="9.140625" defaultRowHeight="12.75"/>
  <cols>
    <col min="1" max="1" width="4.140625" style="1" customWidth="1"/>
    <col min="2" max="2" width="5.140625" style="1" customWidth="1"/>
    <col min="3" max="3" width="27.5703125" style="2" customWidth="1"/>
    <col min="4" max="4" width="41.85546875" style="15" customWidth="1"/>
    <col min="5" max="5" width="21.7109375" style="6" customWidth="1"/>
    <col min="6" max="6" width="24.7109375" style="6" customWidth="1"/>
    <col min="7" max="7" width="27.7109375" style="6" customWidth="1"/>
    <col min="8" max="8" width="32.5703125" style="6" hidden="1" customWidth="1"/>
    <col min="9" max="9" width="7" style="2" customWidth="1"/>
    <col min="10" max="10" width="6.42578125" style="2" customWidth="1"/>
    <col min="11" max="11" width="12.85546875" style="2" customWidth="1"/>
    <col min="12" max="12" width="6.140625" style="2" customWidth="1"/>
    <col min="13" max="13" width="11.140625" style="8" hidden="1" customWidth="1"/>
    <col min="14" max="14" width="3.140625" style="14" hidden="1" customWidth="1"/>
    <col min="15" max="15" width="16.42578125" style="9" customWidth="1"/>
    <col min="16" max="16384" width="9.140625" style="2"/>
  </cols>
  <sheetData>
    <row r="1" spans="1:15" ht="18.75">
      <c r="C1" s="41"/>
      <c r="D1" s="41"/>
      <c r="E1" s="4"/>
      <c r="F1" s="16" t="s">
        <v>9</v>
      </c>
      <c r="G1"/>
      <c r="I1" s="10"/>
      <c r="J1" s="10"/>
      <c r="K1" s="10"/>
      <c r="L1" s="10"/>
      <c r="M1" s="11"/>
      <c r="N1" s="11"/>
      <c r="O1" s="11"/>
    </row>
    <row r="2" spans="1:15" ht="18.75">
      <c r="C2" s="41"/>
      <c r="D2" s="41"/>
      <c r="E2" s="4"/>
      <c r="F2" s="17" t="s">
        <v>13</v>
      </c>
      <c r="G2"/>
      <c r="I2" s="10"/>
      <c r="J2" s="10"/>
      <c r="K2" s="10"/>
      <c r="L2" s="10"/>
      <c r="M2" s="11"/>
      <c r="N2" s="11"/>
      <c r="O2" s="11"/>
    </row>
    <row r="3" spans="1:15" ht="18.75">
      <c r="C3" s="42"/>
      <c r="D3" s="42"/>
      <c r="E3" s="4"/>
      <c r="F3" s="17" t="s">
        <v>14</v>
      </c>
      <c r="G3"/>
      <c r="I3" s="10"/>
      <c r="J3" s="10"/>
      <c r="K3" s="10"/>
      <c r="L3" s="10"/>
      <c r="M3" s="11"/>
      <c r="N3" s="11"/>
      <c r="O3" s="11"/>
    </row>
    <row r="4" spans="1:15" ht="18.75">
      <c r="C4" s="42"/>
      <c r="D4" s="42"/>
      <c r="E4" s="4"/>
      <c r="F4" s="18"/>
      <c r="G4"/>
      <c r="I4" s="10"/>
      <c r="J4" s="10"/>
      <c r="K4" s="10"/>
      <c r="L4" s="10"/>
      <c r="M4" s="11"/>
      <c r="N4" s="11"/>
      <c r="O4" s="11"/>
    </row>
    <row r="5" spans="1:15" ht="18.75">
      <c r="C5" s="42"/>
      <c r="D5" s="42"/>
      <c r="E5" s="4"/>
      <c r="F5" s="18" t="s">
        <v>15</v>
      </c>
      <c r="G5"/>
      <c r="I5" s="10"/>
      <c r="J5" s="10"/>
      <c r="K5" s="10"/>
      <c r="L5" s="10"/>
      <c r="M5" s="11"/>
      <c r="N5" s="11"/>
      <c r="O5" s="11"/>
    </row>
    <row r="6" spans="1:15">
      <c r="E6" s="4"/>
      <c r="F6" s="2"/>
      <c r="G6" s="2"/>
      <c r="H6" s="2"/>
      <c r="I6" s="10"/>
      <c r="J6" s="10"/>
      <c r="K6" s="10"/>
      <c r="L6" s="10"/>
      <c r="M6" s="11"/>
      <c r="N6" s="11"/>
      <c r="O6" s="11"/>
    </row>
    <row r="7" spans="1:15" ht="69" customHeight="1">
      <c r="A7" s="44" t="s">
        <v>32</v>
      </c>
      <c r="B7" s="44"/>
      <c r="C7" s="44"/>
      <c r="D7" s="44"/>
      <c r="E7" s="44"/>
      <c r="F7" s="44"/>
      <c r="G7" s="44"/>
      <c r="H7" s="44"/>
      <c r="I7" s="12"/>
      <c r="J7" s="12"/>
      <c r="K7" s="12"/>
      <c r="L7" s="12"/>
      <c r="M7" s="12"/>
      <c r="N7" s="12"/>
      <c r="O7" s="12"/>
    </row>
    <row r="8" spans="1:15" s="22" customFormat="1" ht="19.5">
      <c r="A8" s="19" t="s">
        <v>10</v>
      </c>
      <c r="B8" s="19"/>
      <c r="C8" s="20"/>
      <c r="D8" s="20"/>
      <c r="E8" s="21"/>
    </row>
    <row r="9" spans="1:15" s="22" customFormat="1" ht="18.75">
      <c r="A9" s="23"/>
      <c r="B9" s="23"/>
      <c r="C9" s="45"/>
      <c r="D9" s="45"/>
      <c r="E9" s="45"/>
      <c r="F9" s="45"/>
    </row>
    <row r="10" spans="1:15" s="22" customFormat="1" ht="18.75">
      <c r="A10" s="46" t="s">
        <v>11</v>
      </c>
      <c r="B10" s="46"/>
      <c r="C10" s="46"/>
      <c r="D10" s="47" t="s">
        <v>16</v>
      </c>
      <c r="E10" s="47"/>
      <c r="F10" s="47"/>
      <c r="G10" s="47"/>
    </row>
    <row r="11" spans="1:15" s="22" customFormat="1" ht="15.75">
      <c r="A11" s="24"/>
      <c r="B11" s="24"/>
      <c r="C11" s="43" t="s">
        <v>12</v>
      </c>
      <c r="D11" s="43"/>
      <c r="E11" s="43"/>
      <c r="F11" s="43"/>
      <c r="G11" s="43"/>
      <c r="H11" s="43"/>
    </row>
    <row r="12" spans="1:15" s="7" customFormat="1" ht="12.75" customHeight="1">
      <c r="A12" s="40" t="s">
        <v>0</v>
      </c>
      <c r="B12" s="40"/>
      <c r="C12" s="49" t="s">
        <v>17</v>
      </c>
      <c r="D12" s="40" t="s">
        <v>4</v>
      </c>
      <c r="E12" s="48" t="s">
        <v>19</v>
      </c>
      <c r="F12" s="48"/>
      <c r="G12" s="51" t="s">
        <v>18</v>
      </c>
      <c r="H12" s="52"/>
    </row>
    <row r="13" spans="1:15" s="7" customFormat="1" ht="63.75">
      <c r="A13" s="3" t="s">
        <v>1</v>
      </c>
      <c r="B13" s="3" t="s">
        <v>2</v>
      </c>
      <c r="C13" s="50"/>
      <c r="D13" s="40"/>
      <c r="E13" s="13" t="s">
        <v>20</v>
      </c>
      <c r="F13" s="5" t="s">
        <v>21</v>
      </c>
      <c r="G13" s="53"/>
      <c r="H13" s="54"/>
    </row>
    <row r="14" spans="1:15" ht="15">
      <c r="A14" s="34" t="s">
        <v>5</v>
      </c>
      <c r="B14" s="34"/>
      <c r="C14" s="37" t="s">
        <v>22</v>
      </c>
      <c r="D14" s="25" t="s">
        <v>3</v>
      </c>
      <c r="E14" s="26">
        <v>88771.287593000015</v>
      </c>
      <c r="F14" s="33">
        <f>F23+F32</f>
        <v>83540</v>
      </c>
      <c r="G14" s="29">
        <f t="shared" ref="G14:G15" si="0">F14/E14</f>
        <v>0.94107004939497441</v>
      </c>
    </row>
    <row r="15" spans="1:15" ht="30">
      <c r="A15" s="35"/>
      <c r="B15" s="35"/>
      <c r="C15" s="38"/>
      <c r="D15" s="25" t="s">
        <v>23</v>
      </c>
      <c r="E15" s="26">
        <v>88771.287593000015</v>
      </c>
      <c r="F15" s="28">
        <f>F24+F33</f>
        <v>83540</v>
      </c>
      <c r="G15" s="29">
        <f t="shared" si="0"/>
        <v>0.94107004939497441</v>
      </c>
    </row>
    <row r="16" spans="1:15" ht="15">
      <c r="A16" s="35"/>
      <c r="B16" s="35"/>
      <c r="C16" s="38"/>
      <c r="D16" s="25" t="s">
        <v>24</v>
      </c>
      <c r="E16" s="27">
        <v>22221.4</v>
      </c>
      <c r="F16" s="28">
        <v>22221.4</v>
      </c>
      <c r="G16" s="29">
        <f>F16/E16</f>
        <v>1</v>
      </c>
    </row>
    <row r="17" spans="1:7" ht="15">
      <c r="A17" s="35"/>
      <c r="B17" s="35"/>
      <c r="C17" s="38"/>
      <c r="D17" s="25" t="s">
        <v>25</v>
      </c>
      <c r="E17" s="27">
        <v>0</v>
      </c>
      <c r="F17" s="28">
        <v>0</v>
      </c>
      <c r="G17" s="29" t="e">
        <f t="shared" ref="G17:G39" si="1">F17/E17</f>
        <v>#DIV/0!</v>
      </c>
    </row>
    <row r="18" spans="1:7" ht="30">
      <c r="A18" s="35"/>
      <c r="B18" s="35"/>
      <c r="C18" s="38"/>
      <c r="D18" s="25" t="s">
        <v>26</v>
      </c>
      <c r="E18" s="27">
        <v>0</v>
      </c>
      <c r="F18" s="28">
        <v>0</v>
      </c>
      <c r="G18" s="29" t="e">
        <f t="shared" si="1"/>
        <v>#DIV/0!</v>
      </c>
    </row>
    <row r="19" spans="1:7" ht="30">
      <c r="A19" s="35"/>
      <c r="B19" s="35"/>
      <c r="C19" s="38"/>
      <c r="D19" s="25" t="s">
        <v>27</v>
      </c>
      <c r="E19" s="27">
        <v>0</v>
      </c>
      <c r="F19" s="28">
        <v>0</v>
      </c>
      <c r="G19" s="29" t="e">
        <f t="shared" si="1"/>
        <v>#DIV/0!</v>
      </c>
    </row>
    <row r="20" spans="1:7" ht="45">
      <c r="A20" s="35"/>
      <c r="B20" s="35"/>
      <c r="C20" s="38"/>
      <c r="D20" s="25" t="s">
        <v>28</v>
      </c>
      <c r="E20" s="27">
        <v>0</v>
      </c>
      <c r="F20" s="28">
        <v>0</v>
      </c>
      <c r="G20" s="29" t="e">
        <f t="shared" si="1"/>
        <v>#DIV/0!</v>
      </c>
    </row>
    <row r="21" spans="1:7" ht="30">
      <c r="A21" s="35"/>
      <c r="B21" s="35"/>
      <c r="C21" s="38"/>
      <c r="D21" s="25" t="s">
        <v>29</v>
      </c>
      <c r="E21" s="27">
        <v>0</v>
      </c>
      <c r="F21" s="28">
        <v>0</v>
      </c>
      <c r="G21" s="29" t="e">
        <f t="shared" si="1"/>
        <v>#DIV/0!</v>
      </c>
    </row>
    <row r="22" spans="1:7" ht="15">
      <c r="A22" s="36"/>
      <c r="B22" s="36"/>
      <c r="C22" s="39"/>
      <c r="D22" s="25" t="s">
        <v>30</v>
      </c>
      <c r="E22" s="27">
        <v>0</v>
      </c>
      <c r="F22" s="28">
        <v>0</v>
      </c>
      <c r="G22" s="29" t="e">
        <f t="shared" si="1"/>
        <v>#DIV/0!</v>
      </c>
    </row>
    <row r="23" spans="1:7" ht="15">
      <c r="A23" s="34" t="s">
        <v>5</v>
      </c>
      <c r="B23" s="34" t="s">
        <v>6</v>
      </c>
      <c r="C23" s="37" t="s">
        <v>31</v>
      </c>
      <c r="D23" s="25" t="s">
        <v>3</v>
      </c>
      <c r="E23" s="27">
        <v>81426.286829999997</v>
      </c>
      <c r="F23" s="28">
        <v>76195</v>
      </c>
      <c r="G23" s="29">
        <f t="shared" si="1"/>
        <v>0.93575432414200876</v>
      </c>
    </row>
    <row r="24" spans="1:7" ht="30">
      <c r="A24" s="35"/>
      <c r="B24" s="35"/>
      <c r="C24" s="38"/>
      <c r="D24" s="25" t="s">
        <v>23</v>
      </c>
      <c r="E24" s="27">
        <v>81426.286829999997</v>
      </c>
      <c r="F24" s="28">
        <v>76195</v>
      </c>
      <c r="G24" s="29">
        <f t="shared" si="1"/>
        <v>0.93575432414200876</v>
      </c>
    </row>
    <row r="25" spans="1:7" ht="15">
      <c r="A25" s="35"/>
      <c r="B25" s="35"/>
      <c r="C25" s="38"/>
      <c r="D25" s="25" t="s">
        <v>24</v>
      </c>
      <c r="E25" s="27">
        <v>18176.400000000005</v>
      </c>
      <c r="F25" s="28">
        <v>18176.400000000001</v>
      </c>
      <c r="G25" s="29">
        <f t="shared" si="1"/>
        <v>0.99999999999999978</v>
      </c>
    </row>
    <row r="26" spans="1:7" ht="15">
      <c r="A26" s="35"/>
      <c r="B26" s="35"/>
      <c r="C26" s="38"/>
      <c r="D26" s="25" t="s">
        <v>25</v>
      </c>
      <c r="E26" s="27">
        <v>0</v>
      </c>
      <c r="F26" s="28">
        <v>0</v>
      </c>
      <c r="G26" s="29" t="e">
        <f t="shared" si="1"/>
        <v>#DIV/0!</v>
      </c>
    </row>
    <row r="27" spans="1:7" ht="30">
      <c r="A27" s="35"/>
      <c r="B27" s="35"/>
      <c r="C27" s="38"/>
      <c r="D27" s="25" t="s">
        <v>26</v>
      </c>
      <c r="E27" s="27">
        <v>0</v>
      </c>
      <c r="F27" s="28">
        <v>0</v>
      </c>
      <c r="G27" s="29" t="e">
        <f t="shared" si="1"/>
        <v>#DIV/0!</v>
      </c>
    </row>
    <row r="28" spans="1:7" ht="30">
      <c r="A28" s="35"/>
      <c r="B28" s="35"/>
      <c r="C28" s="38"/>
      <c r="D28" s="25" t="s">
        <v>27</v>
      </c>
      <c r="E28" s="27">
        <v>0</v>
      </c>
      <c r="F28" s="28">
        <v>0</v>
      </c>
      <c r="G28" s="29" t="e">
        <f t="shared" si="1"/>
        <v>#DIV/0!</v>
      </c>
    </row>
    <row r="29" spans="1:7" ht="45">
      <c r="A29" s="35"/>
      <c r="B29" s="35"/>
      <c r="C29" s="38"/>
      <c r="D29" s="25" t="s">
        <v>28</v>
      </c>
      <c r="E29" s="27">
        <v>0</v>
      </c>
      <c r="F29" s="28">
        <v>0</v>
      </c>
      <c r="G29" s="29" t="e">
        <f t="shared" si="1"/>
        <v>#DIV/0!</v>
      </c>
    </row>
    <row r="30" spans="1:7" ht="30">
      <c r="A30" s="35"/>
      <c r="B30" s="35"/>
      <c r="C30" s="38"/>
      <c r="D30" s="25" t="s">
        <v>29</v>
      </c>
      <c r="E30" s="27">
        <v>0</v>
      </c>
      <c r="F30" s="28">
        <v>0</v>
      </c>
      <c r="G30" s="29" t="e">
        <f t="shared" si="1"/>
        <v>#DIV/0!</v>
      </c>
    </row>
    <row r="31" spans="1:7" ht="15">
      <c r="A31" s="36"/>
      <c r="B31" s="36"/>
      <c r="C31" s="39"/>
      <c r="D31" s="25" t="s">
        <v>30</v>
      </c>
      <c r="E31" s="27">
        <v>0</v>
      </c>
      <c r="F31" s="28">
        <v>0</v>
      </c>
      <c r="G31" s="29" t="e">
        <f t="shared" si="1"/>
        <v>#DIV/0!</v>
      </c>
    </row>
    <row r="32" spans="1:7" ht="15">
      <c r="A32" s="34" t="s">
        <v>5</v>
      </c>
      <c r="B32" s="34" t="s">
        <v>7</v>
      </c>
      <c r="C32" s="37" t="s">
        <v>8</v>
      </c>
      <c r="D32" s="25" t="s">
        <v>3</v>
      </c>
      <c r="E32" s="27">
        <v>7345</v>
      </c>
      <c r="F32" s="28">
        <v>7345</v>
      </c>
      <c r="G32" s="29">
        <f t="shared" si="1"/>
        <v>1</v>
      </c>
    </row>
    <row r="33" spans="1:7" ht="30">
      <c r="A33" s="35"/>
      <c r="B33" s="35"/>
      <c r="C33" s="38"/>
      <c r="D33" s="25" t="s">
        <v>23</v>
      </c>
      <c r="E33" s="27">
        <v>7345</v>
      </c>
      <c r="F33" s="28">
        <v>7345</v>
      </c>
      <c r="G33" s="29">
        <f t="shared" si="1"/>
        <v>1</v>
      </c>
    </row>
    <row r="34" spans="1:7" ht="15">
      <c r="A34" s="35"/>
      <c r="B34" s="35"/>
      <c r="C34" s="38"/>
      <c r="D34" s="25" t="s">
        <v>24</v>
      </c>
      <c r="E34" s="27">
        <v>4045</v>
      </c>
      <c r="F34" s="28">
        <v>4045</v>
      </c>
      <c r="G34" s="29">
        <f t="shared" si="1"/>
        <v>1</v>
      </c>
    </row>
    <row r="35" spans="1:7" ht="15">
      <c r="A35" s="35"/>
      <c r="B35" s="35"/>
      <c r="C35" s="38"/>
      <c r="D35" s="25" t="s">
        <v>25</v>
      </c>
      <c r="E35" s="27">
        <v>0</v>
      </c>
      <c r="F35" s="28">
        <v>0</v>
      </c>
      <c r="G35" s="29" t="e">
        <f t="shared" si="1"/>
        <v>#DIV/0!</v>
      </c>
    </row>
    <row r="36" spans="1:7" ht="30">
      <c r="A36" s="35"/>
      <c r="B36" s="35"/>
      <c r="C36" s="38"/>
      <c r="D36" s="25" t="s">
        <v>26</v>
      </c>
      <c r="E36" s="27">
        <v>0</v>
      </c>
      <c r="F36" s="28">
        <v>0</v>
      </c>
      <c r="G36" s="29" t="e">
        <f t="shared" si="1"/>
        <v>#DIV/0!</v>
      </c>
    </row>
    <row r="37" spans="1:7" ht="30">
      <c r="A37" s="35"/>
      <c r="B37" s="35"/>
      <c r="C37" s="38"/>
      <c r="D37" s="25" t="s">
        <v>27</v>
      </c>
      <c r="E37" s="27">
        <v>0</v>
      </c>
      <c r="F37" s="28">
        <v>0</v>
      </c>
      <c r="G37" s="29" t="e">
        <f t="shared" si="1"/>
        <v>#DIV/0!</v>
      </c>
    </row>
    <row r="38" spans="1:7" ht="45">
      <c r="A38" s="35"/>
      <c r="B38" s="35"/>
      <c r="C38" s="38"/>
      <c r="D38" s="25" t="s">
        <v>28</v>
      </c>
      <c r="E38" s="27">
        <v>0</v>
      </c>
      <c r="F38" s="28">
        <v>0</v>
      </c>
      <c r="G38" s="29" t="e">
        <f t="shared" si="1"/>
        <v>#DIV/0!</v>
      </c>
    </row>
    <row r="39" spans="1:7" ht="30">
      <c r="A39" s="35"/>
      <c r="B39" s="35"/>
      <c r="C39" s="38"/>
      <c r="D39" s="25" t="s">
        <v>29</v>
      </c>
      <c r="E39" s="27">
        <v>0</v>
      </c>
      <c r="F39" s="28">
        <v>0</v>
      </c>
      <c r="G39" s="29" t="e">
        <f t="shared" si="1"/>
        <v>#DIV/0!</v>
      </c>
    </row>
    <row r="40" spans="1:7" ht="15">
      <c r="A40" s="36"/>
      <c r="B40" s="36"/>
      <c r="C40" s="39"/>
      <c r="D40" s="25" t="s">
        <v>30</v>
      </c>
      <c r="E40" s="27">
        <v>0</v>
      </c>
      <c r="F40" s="28">
        <v>0</v>
      </c>
      <c r="G40" s="29" t="e">
        <f>F40/E40</f>
        <v>#DIV/0!</v>
      </c>
    </row>
    <row r="43" spans="1:7">
      <c r="C43" s="30"/>
      <c r="D43" s="31" t="s">
        <v>43</v>
      </c>
      <c r="E43" s="28" t="s">
        <v>40</v>
      </c>
      <c r="F43" s="28" t="s">
        <v>41</v>
      </c>
      <c r="G43" s="28" t="s">
        <v>42</v>
      </c>
    </row>
    <row r="44" spans="1:7">
      <c r="C44" s="30" t="s">
        <v>33</v>
      </c>
      <c r="D44" s="31" t="s">
        <v>34</v>
      </c>
      <c r="E44" s="32">
        <v>39101</v>
      </c>
      <c r="F44" s="28">
        <v>370788.6</v>
      </c>
      <c r="G44" s="28" t="s">
        <v>35</v>
      </c>
    </row>
    <row r="45" spans="1:7">
      <c r="C45" s="30"/>
      <c r="D45" s="31" t="s">
        <v>36</v>
      </c>
      <c r="E45" s="32">
        <v>39101</v>
      </c>
      <c r="F45" s="28">
        <v>307762.3</v>
      </c>
      <c r="G45" s="28" t="s">
        <v>35</v>
      </c>
    </row>
    <row r="46" spans="1:7">
      <c r="C46" s="30"/>
      <c r="D46" s="31" t="s">
        <v>37</v>
      </c>
      <c r="E46" s="32">
        <v>39101</v>
      </c>
      <c r="F46" s="28">
        <v>3981125.4</v>
      </c>
      <c r="G46" s="28" t="s">
        <v>38</v>
      </c>
    </row>
    <row r="47" spans="1:7">
      <c r="C47" s="30"/>
      <c r="D47" s="31"/>
      <c r="E47" s="32">
        <v>39102</v>
      </c>
      <c r="F47" s="28">
        <v>334050</v>
      </c>
      <c r="G47" s="28" t="s">
        <v>35</v>
      </c>
    </row>
    <row r="48" spans="1:7">
      <c r="C48" s="30"/>
      <c r="D48" s="31"/>
      <c r="E48" s="32">
        <v>39103</v>
      </c>
      <c r="F48" s="28">
        <f>228940.8+8618.5</f>
        <v>237559.3</v>
      </c>
      <c r="G48" s="28" t="s">
        <v>39</v>
      </c>
    </row>
    <row r="49" spans="3:7">
      <c r="C49" s="30" t="s">
        <v>44</v>
      </c>
      <c r="D49" s="31"/>
      <c r="E49" s="28"/>
      <c r="F49" s="28">
        <f>SUM(F44:F48)</f>
        <v>5231285.5999999996</v>
      </c>
      <c r="G49" s="28"/>
    </row>
  </sheetData>
  <autoFilter ref="A13:P13">
    <filterColumn colId="4"/>
    <filterColumn colId="5"/>
  </autoFilter>
  <mergeCells count="21">
    <mergeCell ref="B14:B22"/>
    <mergeCell ref="C14:C22"/>
    <mergeCell ref="A23:A31"/>
    <mergeCell ref="B23:B31"/>
    <mergeCell ref="C23:C31"/>
    <mergeCell ref="A32:A40"/>
    <mergeCell ref="B32:B40"/>
    <mergeCell ref="C32:C40"/>
    <mergeCell ref="A12:B12"/>
    <mergeCell ref="C1:D2"/>
    <mergeCell ref="C3:D5"/>
    <mergeCell ref="C11:H11"/>
    <mergeCell ref="A7:H7"/>
    <mergeCell ref="C9:F9"/>
    <mergeCell ref="A10:C10"/>
    <mergeCell ref="D10:G10"/>
    <mergeCell ref="E12:F12"/>
    <mergeCell ref="D12:D13"/>
    <mergeCell ref="C12:C13"/>
    <mergeCell ref="G12:H13"/>
    <mergeCell ref="A14:A2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71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 мерп</vt:lpstr>
      <vt:lpstr>'осн мерп'!Заголовки_для_печати</vt:lpstr>
      <vt:lpstr>'осн мерп'!Область_печати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2018-04-16T14:55:23Z</cp:lastPrinted>
  <dcterms:created xsi:type="dcterms:W3CDTF">2013-05-23T11:07:41Z</dcterms:created>
  <dcterms:modified xsi:type="dcterms:W3CDTF">2018-05-22T14:23:43Z</dcterms:modified>
</cp:coreProperties>
</file>